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2" i="1" s="1"/>
  <c r="O15" i="1" s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D9" i="1"/>
  <c r="M12" i="1" l="1"/>
  <c r="I15" i="1"/>
  <c r="K12" i="1"/>
  <c r="F15" i="1"/>
  <c r="K15" i="1" s="1"/>
  <c r="L12" i="1"/>
  <c r="H15" i="1"/>
  <c r="L15" i="1" s="1"/>
  <c r="N8" i="1"/>
  <c r="N12" i="1" s="1"/>
  <c r="N15" i="1" l="1"/>
  <c r="M15" i="1"/>
</calcChain>
</file>

<file path=xl/sharedStrings.xml><?xml version="1.0" encoding="utf-8"?>
<sst xmlns="http://schemas.openxmlformats.org/spreadsheetml/2006/main" count="79" uniqueCount="57">
  <si>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</si>
  <si>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</si>
  <si>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</si>
  <si>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</si>
  <si>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</si>
  <si>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</si>
  <si>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</si>
  <si>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</si>
  <si>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</si>
  <si>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</si>
  <si>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</si>
  <si>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</si>
  <si>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</si>
  <si>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</si>
  <si>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</si>
  <si>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</si>
  <si>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</si>
  <si>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</si>
  <si>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</si>
  <si>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</si>
  <si>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</si>
  <si>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</si>
  <si>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</si>
  <si>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</si>
  <si>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</si>
  <si>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</si>
  <si>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</si>
  <si>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</si>
  <si>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</si>
  <si>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</si>
  <si>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</si>
  <si>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</si>
  <si>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</si>
  <si>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</si>
  <si>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</si>
  <si>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Essi Kentala</t>
  </si>
  <si>
    <t>8.</t>
  </si>
  <si>
    <t>Roihu</t>
  </si>
  <si>
    <t>play off</t>
  </si>
  <si>
    <t>10.</t>
  </si>
  <si>
    <t>superpesiskarsinta</t>
  </si>
  <si>
    <t>4.1.1972</t>
  </si>
  <si>
    <t>Roihu = Roihu, Helsinki  (1957)</t>
  </si>
  <si>
    <t>ENSIMMÄISET</t>
  </si>
  <si>
    <t>Ottelu</t>
  </si>
  <si>
    <t>Lyöty juoksu</t>
  </si>
  <si>
    <t>Tuotu juoksu</t>
  </si>
  <si>
    <t>Kunnari</t>
  </si>
  <si>
    <t>1. ottelu</t>
  </si>
  <si>
    <t>17.05. 1995  Roihu - Pesä Ysit  1-0  (11-10, 5-5)</t>
  </si>
  <si>
    <t xml:space="preserve">  23 v   4 kk 13 pv</t>
  </si>
  <si>
    <t>4. ottelu</t>
  </si>
  <si>
    <t>27.05. 1995  SMJ - Roihu  2-0  (6-5, 7-6)</t>
  </si>
  <si>
    <t xml:space="preserve">  23 v   4 kk 23 pv</t>
  </si>
  <si>
    <t>Pesä Ysit</t>
  </si>
  <si>
    <t>ykköspesis</t>
  </si>
  <si>
    <t>Pesä Ysit = Pesä Ysit, Lappeenranta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</si>
</sst>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1994</v>
      </c>
      <c r="C4" s="83"/>
      <c r="D4" s="84" t="s">
        <v>54</v>
      </c>
      <c r="E4" s="83"/>
      <c r="F4" s="85" t="s">
        <v>55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36</v>
      </c>
      <c r="D5" s="29" t="s">
        <v>37</v>
      </c>
      <c r="E5" s="27">
        <v>17</v>
      </c>
      <c r="F5" s="27">
        <v>0</v>
      </c>
      <c r="G5" s="27">
        <v>7</v>
      </c>
      <c r="H5" s="27">
        <v>3</v>
      </c>
      <c r="I5" s="27">
        <v>23</v>
      </c>
      <c r="J5" s="27">
        <v>1</v>
      </c>
      <c r="K5" s="27">
        <v>3</v>
      </c>
      <c r="L5" s="27">
        <v>12</v>
      </c>
      <c r="M5" s="27">
        <v>7</v>
      </c>
      <c r="N5" s="60">
        <v>0.377</v>
      </c>
      <c r="O5" s="37">
        <f>PRODUCT(I5/N5)</f>
        <v>61.007957559681699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39</v>
      </c>
      <c r="D7" s="29" t="s">
        <v>37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61">
        <v>0</v>
      </c>
      <c r="O7" s="37">
        <v>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SUM(E5:E7)</f>
        <v>18</v>
      </c>
      <c r="F8" s="19">
        <f t="shared" si="0"/>
        <v>0</v>
      </c>
      <c r="G8" s="19">
        <f t="shared" si="0"/>
        <v>7</v>
      </c>
      <c r="H8" s="19">
        <f t="shared" si="0"/>
        <v>3</v>
      </c>
      <c r="I8" s="19">
        <f t="shared" si="0"/>
        <v>23</v>
      </c>
      <c r="J8" s="19">
        <f t="shared" si="0"/>
        <v>1</v>
      </c>
      <c r="K8" s="19">
        <f t="shared" si="0"/>
        <v>3</v>
      </c>
      <c r="L8" s="19">
        <f t="shared" si="0"/>
        <v>12</v>
      </c>
      <c r="M8" s="19">
        <f t="shared" si="0"/>
        <v>7</v>
      </c>
      <c r="N8" s="31">
        <f>PRODUCT(I8/O8)</f>
        <v>0.35380283988901584</v>
      </c>
      <c r="O8" s="32">
        <f t="shared" ref="O8:AE8" si="1">SUM(O5:O7)</f>
        <v>65.007957559681699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21.333333333333332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2"/>
      <c r="AC11" s="13"/>
      <c r="AD11" s="13"/>
      <c r="AE11" s="13"/>
      <c r="AF11" s="6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18</v>
      </c>
      <c r="F12" s="27">
        <f>PRODUCT(F8)</f>
        <v>0</v>
      </c>
      <c r="G12" s="27">
        <f>PRODUCT(G8)</f>
        <v>7</v>
      </c>
      <c r="H12" s="27">
        <f>PRODUCT(H8)</f>
        <v>3</v>
      </c>
      <c r="I12" s="27">
        <f>PRODUCT(I8)</f>
        <v>23</v>
      </c>
      <c r="J12" s="1"/>
      <c r="K12" s="43">
        <f>PRODUCT((F12+G12)/E12)</f>
        <v>0.3888888888888889</v>
      </c>
      <c r="L12" s="43">
        <f>PRODUCT(H12/E12)</f>
        <v>0.16666666666666666</v>
      </c>
      <c r="M12" s="43">
        <f>PRODUCT(I12/E12)</f>
        <v>1.2777777777777777</v>
      </c>
      <c r="N12" s="30">
        <f>PRODUCT(N8)</f>
        <v>0.35380283988901584</v>
      </c>
      <c r="O12" s="25">
        <f>PRODUCT(O8)</f>
        <v>65.007957559681699</v>
      </c>
      <c r="P12" s="65" t="s">
        <v>44</v>
      </c>
      <c r="Q12" s="66"/>
      <c r="R12" s="66"/>
      <c r="S12" s="67" t="s">
        <v>49</v>
      </c>
      <c r="T12" s="67"/>
      <c r="U12" s="67"/>
      <c r="V12" s="67"/>
      <c r="W12" s="67"/>
      <c r="X12" s="67"/>
      <c r="Y12" s="67"/>
      <c r="Z12" s="67"/>
      <c r="AA12" s="67"/>
      <c r="AB12" s="68"/>
      <c r="AC12" s="67"/>
      <c r="AD12" s="69" t="s">
        <v>48</v>
      </c>
      <c r="AE12" s="69"/>
      <c r="AF12" s="70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1" t="s">
        <v>45</v>
      </c>
      <c r="Q13" s="72"/>
      <c r="R13" s="72"/>
      <c r="S13" s="73" t="s">
        <v>49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48</v>
      </c>
      <c r="AE13" s="75"/>
      <c r="AF13" s="76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1" t="s">
        <v>46</v>
      </c>
      <c r="Q14" s="72"/>
      <c r="R14" s="72"/>
      <c r="S14" s="73" t="s">
        <v>52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51</v>
      </c>
      <c r="AE14" s="75"/>
      <c r="AF14" s="76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18</v>
      </c>
      <c r="F15" s="19">
        <f>SUM(F12:F14)</f>
        <v>0</v>
      </c>
      <c r="G15" s="19">
        <f>SUM(G12:G14)</f>
        <v>7</v>
      </c>
      <c r="H15" s="19">
        <f>SUM(H12:H14)</f>
        <v>3</v>
      </c>
      <c r="I15" s="19">
        <f>SUM(I12:I14)</f>
        <v>23</v>
      </c>
      <c r="J15" s="1"/>
      <c r="K15" s="55">
        <f>PRODUCT((F15+G15)/E15)</f>
        <v>0.3888888888888889</v>
      </c>
      <c r="L15" s="55">
        <f>PRODUCT(H15/E15)</f>
        <v>0.16666666666666666</v>
      </c>
      <c r="M15" s="55">
        <f>PRODUCT(I15/E15)</f>
        <v>1.2777777777777777</v>
      </c>
      <c r="N15" s="31">
        <f>PRODUCT(I15/O15)</f>
        <v>0.35380283988901584</v>
      </c>
      <c r="O15" s="25">
        <f>SUM(O12:O14)</f>
        <v>65.007957559681699</v>
      </c>
      <c r="P15" s="77" t="s">
        <v>47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79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 t="s">
        <v>34</v>
      </c>
      <c r="C17" s="1"/>
      <c r="D17" s="1" t="s">
        <v>56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1"/>
      <c r="C18" s="1"/>
      <c r="D18" s="1" t="s">
        <v>42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5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2019-01-23T09:40:09Z</dcterms:modified>
</cp:coreProperties>
</file>